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dinTestWin10\Desktop\"/>
    </mc:Choice>
  </mc:AlternateContent>
  <xr:revisionPtr revIDLastSave="0" documentId="13_ncr:1_{AD0F76DF-ACB3-4FF6-8DFF-187AA4F1D548}" xr6:coauthVersionLast="45" xr6:coauthVersionMax="45" xr10:uidLastSave="{00000000-0000-0000-0000-000000000000}"/>
  <bookViews>
    <workbookView xWindow="-120" yWindow="-120" windowWidth="28980" windowHeight="13545" activeTab="2" xr2:uid="{1190C81B-7EC8-4C8A-A0F7-5545E92BB4B6}"/>
  </bookViews>
  <sheets>
    <sheet name="data 1" sheetId="1" r:id="rId1"/>
    <sheet name="data 2" sheetId="3" r:id="rId2"/>
    <sheet name="data 3" sheetId="8" r:id="rId3"/>
  </sheets>
  <definedNames>
    <definedName name="_xlchart.v1.0" hidden="1">'data 1'!$A$4:$A$13</definedName>
    <definedName name="_xlchart.v1.1" hidden="1">'data 1'!$B$3</definedName>
    <definedName name="_xlchart.v1.2" hidden="1">'data 1'!$B$4:$B$13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8" l="1"/>
  <c r="B15" i="8" s="1"/>
  <c r="E3" i="8" s="1"/>
  <c r="C2" i="8"/>
  <c r="C3" i="8"/>
  <c r="C4" i="8"/>
  <c r="C5" i="8"/>
  <c r="C6" i="8"/>
  <c r="C7" i="8"/>
  <c r="C8" i="8"/>
  <c r="C9" i="8"/>
  <c r="C10" i="8"/>
  <c r="C11" i="8"/>
  <c r="L19" i="8" l="1"/>
  <c r="E2" i="8"/>
  <c r="D2" i="8"/>
  <c r="D11" i="8"/>
  <c r="D10" i="8"/>
  <c r="D9" i="8"/>
  <c r="D8" i="8"/>
  <c r="D7" i="8"/>
  <c r="D6" i="8"/>
  <c r="D5" i="8"/>
  <c r="D4" i="8"/>
  <c r="D3" i="8"/>
  <c r="E11" i="8"/>
  <c r="E10" i="8"/>
  <c r="E9" i="8"/>
  <c r="E8" i="8"/>
  <c r="E7" i="8"/>
  <c r="E6" i="8"/>
  <c r="E5" i="8"/>
  <c r="E4" i="8"/>
  <c r="D3" i="3"/>
  <c r="D4" i="3"/>
  <c r="D5" i="3"/>
  <c r="D6" i="3"/>
  <c r="D7" i="3"/>
  <c r="D8" i="3"/>
  <c r="D9" i="3"/>
  <c r="D10" i="3"/>
  <c r="D11" i="3"/>
  <c r="D2" i="3"/>
  <c r="C4" i="3"/>
  <c r="C5" i="3"/>
  <c r="C6" i="3"/>
  <c r="C7" i="3"/>
  <c r="C8" i="3"/>
  <c r="C9" i="3"/>
  <c r="C10" i="3"/>
  <c r="C11" i="3"/>
  <c r="C3" i="3"/>
  <c r="C2" i="3"/>
</calcChain>
</file>

<file path=xl/sharedStrings.xml><?xml version="1.0" encoding="utf-8"?>
<sst xmlns="http://schemas.openxmlformats.org/spreadsheetml/2006/main" count="51" uniqueCount="26">
  <si>
    <t>Software Complaints</t>
  </si>
  <si>
    <t>Complaint</t>
  </si>
  <si>
    <t>Count</t>
  </si>
  <si>
    <t>Not stability</t>
  </si>
  <si>
    <t>Destroy data</t>
  </si>
  <si>
    <t>No wanted features</t>
  </si>
  <si>
    <t>Exit program</t>
  </si>
  <si>
    <t>System halted</t>
  </si>
  <si>
    <t>Language problem</t>
  </si>
  <si>
    <t>Interface messy</t>
  </si>
  <si>
    <t>Trashy features</t>
  </si>
  <si>
    <t>Report errors</t>
  </si>
  <si>
    <t>Too few features</t>
  </si>
  <si>
    <t>Cumulative Count</t>
  </si>
  <si>
    <t>Cumulative %</t>
  </si>
  <si>
    <t>Target</t>
  </si>
  <si>
    <t>Cumulative Value</t>
  </si>
  <si>
    <t>Scroll Bar Link Value</t>
  </si>
  <si>
    <t>Highlighted Bars</t>
  </si>
  <si>
    <t>Remaining Bars</t>
  </si>
  <si>
    <t>=B16/100</t>
  </si>
  <si>
    <t>=IFERROR(INDEX($C$2:$C$11,IFERROR(MATCH($B$14,$C$2:$C$11,1),0)+1),1)</t>
  </si>
  <si>
    <t>="Target "&amp;TEXT(B14,"0%")</t>
  </si>
  <si>
    <t>Pareto Chart in Excel 2016 and later versions</t>
  </si>
  <si>
    <t>Pareto Chart in Excel 2013 and earlier versions</t>
  </si>
  <si>
    <t>Dynamic Pareto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</si>
</sst>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0B4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2" borderId="0" xfId="0" applyFill="1"/>
    <xf numFmtId="0" fontId="3" fillId="4" borderId="3" xfId="2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2" applyFont="1" applyFill="1" applyBorder="1"/>
    <xf numFmtId="0" fontId="2" fillId="2" borderId="0" xfId="0" applyFont="1" applyFill="1" applyBorder="1" applyAlignment="1"/>
    <xf numFmtId="0" fontId="6" fillId="2" borderId="3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right"/>
    </xf>
    <xf numFmtId="0" fontId="3" fillId="3" borderId="3" xfId="2" applyFont="1" applyFill="1" applyBorder="1" applyAlignment="1">
      <alignment horizontal="left"/>
    </xf>
    <xf numFmtId="9" fontId="4" fillId="2" borderId="3" xfId="1" applyFont="1" applyFill="1" applyBorder="1"/>
    <xf numFmtId="0" fontId="5" fillId="2" borderId="3" xfId="0" applyFont="1" applyFill="1" applyBorder="1"/>
    <xf numFmtId="0" fontId="5" fillId="2" borderId="3" xfId="2" applyFont="1" applyFill="1" applyBorder="1"/>
    <xf numFmtId="0" fontId="4" fillId="2" borderId="0" xfId="0" quotePrefix="1" applyFont="1" applyFill="1"/>
    <xf numFmtId="0" fontId="9" fillId="2" borderId="0" xfId="0" quotePrefix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 readingOrder="1"/>
    </xf>
  </cellXfs>
  <cellStyles count="3">
    <cellStyle name="Normal" xfId="0" builtinId="0"/>
    <cellStyle name="Normal 2" xfId="2" xr:uid="{989ABB94-D35B-4E26-8C72-4082BE6A4433}"/>
    <cellStyle name="Percent" xfId="1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Pareto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Chart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2'!$A$2:$A$11</c:f>
              <c:strCache>
                <c:ptCount val="10"/>
                <c:pt idx="0">
                  <c:v>Not stability</c:v>
                </c:pt>
                <c:pt idx="1">
                  <c:v>No wanted features</c:v>
                </c:pt>
                <c:pt idx="2">
                  <c:v>Too few features</c:v>
                </c:pt>
                <c:pt idx="3">
                  <c:v>Language problem</c:v>
                </c:pt>
                <c:pt idx="4">
                  <c:v>Destroy data</c:v>
                </c:pt>
                <c:pt idx="5">
                  <c:v>Trashy features</c:v>
                </c:pt>
                <c:pt idx="6">
                  <c:v>Exit program</c:v>
                </c:pt>
                <c:pt idx="7">
                  <c:v>Interface messy</c:v>
                </c:pt>
                <c:pt idx="8">
                  <c:v>Report errors</c:v>
                </c:pt>
                <c:pt idx="9">
                  <c:v>System halted</c:v>
                </c:pt>
              </c:strCache>
            </c:strRef>
          </c:cat>
          <c:val>
            <c:numRef>
              <c:f>'data 2'!$B$2:$B$11</c:f>
              <c:numCache>
                <c:formatCode>General</c:formatCode>
                <c:ptCount val="10"/>
                <c:pt idx="0">
                  <c:v>65</c:v>
                </c:pt>
                <c:pt idx="1">
                  <c:v>47</c:v>
                </c:pt>
                <c:pt idx="2">
                  <c:v>32</c:v>
                </c:pt>
                <c:pt idx="3">
                  <c:v>28</c:v>
                </c:pt>
                <c:pt idx="4">
                  <c:v>25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72D-BC23-FDDA7BD4B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414088"/>
        <c:axId val="695414416"/>
      </c:barChart>
      <c:lineChart>
        <c:grouping val="standard"/>
        <c:varyColors val="0"/>
        <c:ser>
          <c:idx val="1"/>
          <c:order val="1"/>
          <c:tx>
            <c:strRef>
              <c:f>'data 2'!$D$1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2'!$A$2:$A$11</c:f>
              <c:strCache>
                <c:ptCount val="10"/>
                <c:pt idx="0">
                  <c:v>Not stability</c:v>
                </c:pt>
                <c:pt idx="1">
                  <c:v>No wanted features</c:v>
                </c:pt>
                <c:pt idx="2">
                  <c:v>Too few features</c:v>
                </c:pt>
                <c:pt idx="3">
                  <c:v>Language problem</c:v>
                </c:pt>
                <c:pt idx="4">
                  <c:v>Destroy data</c:v>
                </c:pt>
                <c:pt idx="5">
                  <c:v>Trashy features</c:v>
                </c:pt>
                <c:pt idx="6">
                  <c:v>Exit program</c:v>
                </c:pt>
                <c:pt idx="7">
                  <c:v>Interface messy</c:v>
                </c:pt>
                <c:pt idx="8">
                  <c:v>Report errors</c:v>
                </c:pt>
                <c:pt idx="9">
                  <c:v>System halted</c:v>
                </c:pt>
              </c:strCache>
            </c:strRef>
          </c:cat>
          <c:val>
            <c:numRef>
              <c:f>'data 2'!$D$2:$D$11</c:f>
              <c:numCache>
                <c:formatCode>0%</c:formatCode>
                <c:ptCount val="10"/>
                <c:pt idx="0">
                  <c:v>0.26970954356846472</c:v>
                </c:pt>
                <c:pt idx="1">
                  <c:v>0.46473029045643155</c:v>
                </c:pt>
                <c:pt idx="2">
                  <c:v>0.59751037344398339</c:v>
                </c:pt>
                <c:pt idx="3">
                  <c:v>0.7136929460580913</c:v>
                </c:pt>
                <c:pt idx="4">
                  <c:v>0.81742738589211617</c:v>
                </c:pt>
                <c:pt idx="5">
                  <c:v>0.89626556016597514</c:v>
                </c:pt>
                <c:pt idx="6">
                  <c:v>0.93775933609958506</c:v>
                </c:pt>
                <c:pt idx="7">
                  <c:v>0.96680497925311204</c:v>
                </c:pt>
                <c:pt idx="8">
                  <c:v>0.99170124481327804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6-472D-BC23-FDDA7BD4B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41840"/>
        <c:axId val="493041184"/>
      </c:lineChart>
      <c:catAx>
        <c:axId val="69541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14416"/>
        <c:crosses val="autoZero"/>
        <c:auto val="1"/>
        <c:lblAlgn val="ctr"/>
        <c:lblOffset val="100"/>
        <c:noMultiLvlLbl val="0"/>
      </c:catAx>
      <c:valAx>
        <c:axId val="6954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14088"/>
        <c:crosses val="autoZero"/>
        <c:crossBetween val="between"/>
      </c:valAx>
      <c:valAx>
        <c:axId val="49304118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41840"/>
        <c:crosses val="max"/>
        <c:crossBetween val="between"/>
      </c:valAx>
      <c:catAx>
        <c:axId val="49304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041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3'!$D$1</c:f>
              <c:strCache>
                <c:ptCount val="1"/>
                <c:pt idx="0">
                  <c:v>Highlighted Bars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3'!$A$2:$A$11</c:f>
              <c:strCache>
                <c:ptCount val="10"/>
                <c:pt idx="0">
                  <c:v>Not stability</c:v>
                </c:pt>
                <c:pt idx="1">
                  <c:v>No wanted features</c:v>
                </c:pt>
                <c:pt idx="2">
                  <c:v>Too few features</c:v>
                </c:pt>
                <c:pt idx="3">
                  <c:v>Language problem</c:v>
                </c:pt>
                <c:pt idx="4">
                  <c:v>Destroy data</c:v>
                </c:pt>
                <c:pt idx="5">
                  <c:v>Trashy features</c:v>
                </c:pt>
                <c:pt idx="6">
                  <c:v>Exit program</c:v>
                </c:pt>
                <c:pt idx="7">
                  <c:v>Interface messy</c:v>
                </c:pt>
                <c:pt idx="8">
                  <c:v>Report errors</c:v>
                </c:pt>
                <c:pt idx="9">
                  <c:v>System halted</c:v>
                </c:pt>
              </c:strCache>
            </c:strRef>
          </c:cat>
          <c:val>
            <c:numRef>
              <c:f>'data 3'!$D$2:$D$11</c:f>
              <c:numCache>
                <c:formatCode>General</c:formatCode>
                <c:ptCount val="10"/>
                <c:pt idx="0">
                  <c:v>65</c:v>
                </c:pt>
                <c:pt idx="1">
                  <c:v>47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E-46BB-8F10-ECAFD1956E54}"/>
            </c:ext>
          </c:extLst>
        </c:ser>
        <c:ser>
          <c:idx val="2"/>
          <c:order val="2"/>
          <c:tx>
            <c:strRef>
              <c:f>'data 3'!$E$1</c:f>
              <c:strCache>
                <c:ptCount val="1"/>
                <c:pt idx="0">
                  <c:v>Remaining Bars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3'!$A$2:$A$11</c:f>
              <c:strCache>
                <c:ptCount val="10"/>
                <c:pt idx="0">
                  <c:v>Not stability</c:v>
                </c:pt>
                <c:pt idx="1">
                  <c:v>No wanted features</c:v>
                </c:pt>
                <c:pt idx="2">
                  <c:v>Too few features</c:v>
                </c:pt>
                <c:pt idx="3">
                  <c:v>Language problem</c:v>
                </c:pt>
                <c:pt idx="4">
                  <c:v>Destroy data</c:v>
                </c:pt>
                <c:pt idx="5">
                  <c:v>Trashy features</c:v>
                </c:pt>
                <c:pt idx="6">
                  <c:v>Exit program</c:v>
                </c:pt>
                <c:pt idx="7">
                  <c:v>Interface messy</c:v>
                </c:pt>
                <c:pt idx="8">
                  <c:v>Report errors</c:v>
                </c:pt>
                <c:pt idx="9">
                  <c:v>System halted</c:v>
                </c:pt>
              </c:strCache>
            </c:strRef>
          </c:cat>
          <c:val>
            <c:numRef>
              <c:f>'data 3'!$E$2:$E$11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32</c:v>
                </c:pt>
                <c:pt idx="3">
                  <c:v>28</c:v>
                </c:pt>
                <c:pt idx="4">
                  <c:v>25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E-46BB-8F10-ECAFD195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2643344"/>
        <c:axId val="652644328"/>
      </c:barChart>
      <c:lineChart>
        <c:grouping val="standard"/>
        <c:varyColors val="0"/>
        <c:ser>
          <c:idx val="0"/>
          <c:order val="0"/>
          <c:tx>
            <c:strRef>
              <c:f>'data 3'!$C$1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3'!$A$2:$A$11</c:f>
              <c:strCache>
                <c:ptCount val="10"/>
                <c:pt idx="0">
                  <c:v>Not stability</c:v>
                </c:pt>
                <c:pt idx="1">
                  <c:v>No wanted features</c:v>
                </c:pt>
                <c:pt idx="2">
                  <c:v>Too few features</c:v>
                </c:pt>
                <c:pt idx="3">
                  <c:v>Language problem</c:v>
                </c:pt>
                <c:pt idx="4">
                  <c:v>Destroy data</c:v>
                </c:pt>
                <c:pt idx="5">
                  <c:v>Trashy features</c:v>
                </c:pt>
                <c:pt idx="6">
                  <c:v>Exit program</c:v>
                </c:pt>
                <c:pt idx="7">
                  <c:v>Interface messy</c:v>
                </c:pt>
                <c:pt idx="8">
                  <c:v>Report errors</c:v>
                </c:pt>
                <c:pt idx="9">
                  <c:v>System halted</c:v>
                </c:pt>
              </c:strCache>
            </c:strRef>
          </c:cat>
          <c:val>
            <c:numRef>
              <c:f>'data 3'!$C$2:$C$11</c:f>
              <c:numCache>
                <c:formatCode>0%</c:formatCode>
                <c:ptCount val="10"/>
                <c:pt idx="0">
                  <c:v>0.26970954356846472</c:v>
                </c:pt>
                <c:pt idx="1">
                  <c:v>0.46473029045643155</c:v>
                </c:pt>
                <c:pt idx="2">
                  <c:v>0.59751037344398339</c:v>
                </c:pt>
                <c:pt idx="3">
                  <c:v>0.7136929460580913</c:v>
                </c:pt>
                <c:pt idx="4">
                  <c:v>0.81742738589211617</c:v>
                </c:pt>
                <c:pt idx="5">
                  <c:v>0.89626556016597514</c:v>
                </c:pt>
                <c:pt idx="6">
                  <c:v>0.93775933609958506</c:v>
                </c:pt>
                <c:pt idx="7">
                  <c:v>0.96680497925311204</c:v>
                </c:pt>
                <c:pt idx="8">
                  <c:v>0.99170124481327804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E-46BB-8F10-ECAFD195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05016"/>
        <c:axId val="657504032"/>
      </c:lineChart>
      <c:catAx>
        <c:axId val="6526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44328"/>
        <c:crosses val="autoZero"/>
        <c:auto val="1"/>
        <c:lblAlgn val="ctr"/>
        <c:lblOffset val="100"/>
        <c:noMultiLvlLbl val="0"/>
      </c:catAx>
      <c:valAx>
        <c:axId val="65264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43344"/>
        <c:crosses val="autoZero"/>
        <c:crossBetween val="between"/>
      </c:valAx>
      <c:valAx>
        <c:axId val="65750403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05016"/>
        <c:crosses val="max"/>
        <c:crossBetween val="between"/>
      </c:valAx>
      <c:catAx>
        <c:axId val="657505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504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clusteredColumn" uniqueId="{021FB7EC-535C-4A2F-A45A-540CABB351C6}">
          <cx:tx>
            <cx:txData>
              <cx:f>_xlchart.v1.1</cx:f>
              <cx:v>Count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A3A44BF4-1B85-47C9-B59F-CBCAE9B10F5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B$16" horiz="1" inc="5" max="100" page="10" val="30"/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628649</xdr:colOff>
      <xdr:row>1</xdr:row>
      <xdr:rowOff>66675</xdr:rowOff>
    </xdr:from>
    <xdr:to>
      <xdr:col>11</xdr:col>
      <xdr:colOff>38100</xdr:colOff>
      <xdr:row>14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00349" y="352425"/>
              <a:ext cx="5095876" cy="2905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566736</xdr:colOff>
      <xdr:row>1</xdr:row>
      <xdr:rowOff>95249</xdr:rowOff>
    </xdr:from>
    <xdr:to>
      <xdr:col>13</xdr:col>
      <xdr:colOff>190499</xdr:colOff>
      <xdr:row>15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514351</xdr:colOff>
      <xdr:row>11</xdr:row>
      <xdr:rowOff>123824</xdr:rowOff>
    </xdr:from>
    <xdr:to>
      <xdr:col>3</xdr:col>
      <xdr:colOff>914401</xdr:colOff>
      <xdr:row>13</xdr:row>
      <xdr:rowOff>19049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9921619D-FDAE-4079-8FDA-D1CB987E19C7}"/>
            </a:ext>
          </a:extLst>
        </xdr:cNvPr>
        <xdr:cNvSpPr/>
      </xdr:nvSpPr>
      <xdr:spPr>
        <a:xfrm rot="5400000" flipH="1" flipV="1">
          <a:off x="3433763" y="1852612"/>
          <a:ext cx="276225" cy="1771650"/>
        </a:xfrm>
        <a:prstGeom prst="lef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542925</xdr:colOff>
      <xdr:row>13</xdr:row>
      <xdr:rowOff>114300</xdr:rowOff>
    </xdr:from>
    <xdr:to>
      <xdr:col>3</xdr:col>
      <xdr:colOff>866775</xdr:colOff>
      <xdr:row>15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77A41F-CECB-4E93-8FE8-35F278E31654}"/>
            </a:ext>
          </a:extLst>
        </xdr:cNvPr>
        <xdr:cNvSpPr txBox="1"/>
      </xdr:nvSpPr>
      <xdr:spPr>
        <a:xfrm>
          <a:off x="2714625" y="2971800"/>
          <a:ext cx="16954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Helper columns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15</xdr:row>
          <xdr:rowOff>133350</xdr:rowOff>
        </xdr:from>
        <xdr:to>
          <xdr:col>16</xdr:col>
          <xdr:colOff>114300</xdr:colOff>
          <xdr:row>17</xdr:row>
          <xdr:rowOff>38100</xdr:rowOff>
        </xdr:to>
        <xdr:sp macro="" textlink="">
          <xdr:nvSpPr>
            <xdr:cNvPr id="7170" name="Scroll Bar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433387</xdr:colOff>
      <xdr:row>2</xdr:row>
      <xdr:rowOff>142875</xdr:rowOff>
    </xdr:from>
    <xdr:to>
      <xdr:col>16</xdr:col>
      <xdr:colOff>128587</xdr:colOff>
      <xdr:row>15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0FCB-3509-43EB-9028-72CE492BFBD5}">
  <sheetPr codeName="Sheet1"/>
  <dimension ref="A1:K20"/>
  <sheetViews>
    <sheetView workbookViewId="0">
      <selection activeCell="D1" sqref="D1:K1"/>
    </sheetView>
  </sheetViews>
  <sheetFormatPr defaultColWidth="0" defaultRowHeight="15" zeroHeight="1" x14ac:dyDescent="0.25"/>
  <cols>
    <col min="1" max="1" width="19.7109375" style="1" customWidth="1"/>
    <col min="2" max="2" width="12.85546875" style="1" customWidth="1"/>
    <col min="3" max="3" width="12.140625" style="1" customWidth="1"/>
    <col min="4" max="14" width="9.140625" style="1" customWidth="1"/>
    <col min="15" max="16384" width="9.140625" style="1" hidden="1"/>
  </cols>
  <sheetData>
    <row r="1" spans="1:11" ht="22.5" customHeight="1" x14ac:dyDescent="0.25">
      <c r="A1" s="14" t="s">
        <v>0</v>
      </c>
      <c r="B1" s="15"/>
      <c r="C1" s="5"/>
      <c r="D1" s="18" t="s">
        <v>23</v>
      </c>
      <c r="E1" s="18"/>
      <c r="F1" s="18"/>
      <c r="G1" s="18"/>
      <c r="H1" s="18"/>
      <c r="I1" s="18"/>
      <c r="J1" s="18"/>
      <c r="K1" s="18"/>
    </row>
    <row r="2" spans="1:11" x14ac:dyDescent="0.25"/>
    <row r="3" spans="1:11" ht="19.5" customHeight="1" x14ac:dyDescent="0.25">
      <c r="A3" s="2" t="s">
        <v>1</v>
      </c>
      <c r="B3" s="2" t="s">
        <v>2</v>
      </c>
    </row>
    <row r="4" spans="1:11" ht="17.25" customHeight="1" x14ac:dyDescent="0.25">
      <c r="A4" s="3" t="s">
        <v>3</v>
      </c>
      <c r="B4" s="3">
        <v>65</v>
      </c>
    </row>
    <row r="5" spans="1:11" ht="17.25" customHeight="1" x14ac:dyDescent="0.25">
      <c r="A5" s="4" t="s">
        <v>4</v>
      </c>
      <c r="B5" s="3">
        <v>25</v>
      </c>
    </row>
    <row r="6" spans="1:11" ht="17.25" customHeight="1" x14ac:dyDescent="0.25">
      <c r="A6" s="4" t="s">
        <v>5</v>
      </c>
      <c r="B6" s="3">
        <v>47</v>
      </c>
    </row>
    <row r="7" spans="1:11" ht="17.25" customHeight="1" x14ac:dyDescent="0.25">
      <c r="A7" s="4" t="s">
        <v>11</v>
      </c>
      <c r="B7" s="3">
        <v>6</v>
      </c>
    </row>
    <row r="8" spans="1:11" ht="17.25" customHeight="1" x14ac:dyDescent="0.25">
      <c r="A8" s="4" t="s">
        <v>6</v>
      </c>
      <c r="B8" s="3">
        <v>10</v>
      </c>
    </row>
    <row r="9" spans="1:11" ht="17.25" customHeight="1" x14ac:dyDescent="0.25">
      <c r="A9" s="4" t="s">
        <v>7</v>
      </c>
      <c r="B9" s="3">
        <v>2</v>
      </c>
    </row>
    <row r="10" spans="1:11" ht="17.25" customHeight="1" x14ac:dyDescent="0.25">
      <c r="A10" s="6" t="s">
        <v>8</v>
      </c>
      <c r="B10" s="7">
        <v>28</v>
      </c>
    </row>
    <row r="11" spans="1:11" ht="17.25" customHeight="1" x14ac:dyDescent="0.25">
      <c r="A11" s="3" t="s">
        <v>9</v>
      </c>
      <c r="B11" s="3">
        <v>7</v>
      </c>
    </row>
    <row r="12" spans="1:11" ht="17.25" customHeight="1" x14ac:dyDescent="0.25">
      <c r="A12" s="4" t="s">
        <v>10</v>
      </c>
      <c r="B12" s="3">
        <v>19</v>
      </c>
    </row>
    <row r="13" spans="1:11" ht="17.25" customHeight="1" x14ac:dyDescent="0.25">
      <c r="A13" s="4" t="s">
        <v>12</v>
      </c>
      <c r="B13" s="3">
        <v>32</v>
      </c>
    </row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</sheetData>
  <mergeCells count="2">
    <mergeCell ref="A1:B1"/>
    <mergeCell ref="D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5CA2B-6123-405F-8FF5-967F3714B32B}">
  <sheetPr codeName="Sheet2"/>
  <dimension ref="A1:M22"/>
  <sheetViews>
    <sheetView workbookViewId="0">
      <selection activeCell="F1" sqref="F1:M1"/>
    </sheetView>
  </sheetViews>
  <sheetFormatPr defaultColWidth="0" defaultRowHeight="15" zeroHeight="1" x14ac:dyDescent="0.25"/>
  <cols>
    <col min="1" max="1" width="19.7109375" style="1" customWidth="1"/>
    <col min="2" max="2" width="12.85546875" style="1" customWidth="1"/>
    <col min="3" max="3" width="20.5703125" style="1" customWidth="1"/>
    <col min="4" max="4" width="17.140625" style="1" customWidth="1"/>
    <col min="5" max="15" width="9.140625" style="1" customWidth="1"/>
    <col min="16" max="16384" width="9.140625" style="1" hidden="1"/>
  </cols>
  <sheetData>
    <row r="1" spans="1:13" ht="22.5" customHeight="1" x14ac:dyDescent="0.25">
      <c r="A1" s="2" t="s">
        <v>1</v>
      </c>
      <c r="B1" s="2" t="s">
        <v>2</v>
      </c>
      <c r="C1" s="8" t="s">
        <v>13</v>
      </c>
      <c r="D1" s="8" t="s">
        <v>14</v>
      </c>
      <c r="F1" s="18" t="s">
        <v>24</v>
      </c>
      <c r="G1" s="18"/>
      <c r="H1" s="18"/>
      <c r="I1" s="18"/>
      <c r="J1" s="18"/>
      <c r="K1" s="18"/>
      <c r="L1" s="18"/>
      <c r="M1" s="18"/>
    </row>
    <row r="2" spans="1:13" ht="17.25" customHeight="1" x14ac:dyDescent="0.25">
      <c r="A2" s="3" t="s">
        <v>3</v>
      </c>
      <c r="B2" s="3">
        <v>65</v>
      </c>
      <c r="C2" s="3">
        <f>B2</f>
        <v>65</v>
      </c>
      <c r="D2" s="9">
        <f>C2/$C$11</f>
        <v>0.26970954356846472</v>
      </c>
    </row>
    <row r="3" spans="1:13" ht="17.25" customHeight="1" x14ac:dyDescent="0.25">
      <c r="A3" s="4" t="s">
        <v>5</v>
      </c>
      <c r="B3" s="3">
        <v>47</v>
      </c>
      <c r="C3" s="3">
        <f>C2+B3</f>
        <v>112</v>
      </c>
      <c r="D3" s="9">
        <f t="shared" ref="D3:D11" si="0">C3/$C$11</f>
        <v>0.46473029045643155</v>
      </c>
    </row>
    <row r="4" spans="1:13" ht="17.25" customHeight="1" x14ac:dyDescent="0.25">
      <c r="A4" s="4" t="s">
        <v>12</v>
      </c>
      <c r="B4" s="3">
        <v>32</v>
      </c>
      <c r="C4" s="3">
        <f t="shared" ref="C4:C11" si="1">C3+B4</f>
        <v>144</v>
      </c>
      <c r="D4" s="9">
        <f t="shared" si="0"/>
        <v>0.59751037344398339</v>
      </c>
    </row>
    <row r="5" spans="1:13" ht="17.25" customHeight="1" x14ac:dyDescent="0.25">
      <c r="A5" s="6" t="s">
        <v>8</v>
      </c>
      <c r="B5" s="7">
        <v>28</v>
      </c>
      <c r="C5" s="3">
        <f t="shared" si="1"/>
        <v>172</v>
      </c>
      <c r="D5" s="9">
        <f t="shared" si="0"/>
        <v>0.7136929460580913</v>
      </c>
    </row>
    <row r="6" spans="1:13" ht="17.25" customHeight="1" x14ac:dyDescent="0.25">
      <c r="A6" s="4" t="s">
        <v>4</v>
      </c>
      <c r="B6" s="3">
        <v>25</v>
      </c>
      <c r="C6" s="3">
        <f t="shared" si="1"/>
        <v>197</v>
      </c>
      <c r="D6" s="9">
        <f t="shared" si="0"/>
        <v>0.81742738589211617</v>
      </c>
    </row>
    <row r="7" spans="1:13" ht="17.25" customHeight="1" x14ac:dyDescent="0.25">
      <c r="A7" s="4" t="s">
        <v>10</v>
      </c>
      <c r="B7" s="3">
        <v>19</v>
      </c>
      <c r="C7" s="3">
        <f t="shared" si="1"/>
        <v>216</v>
      </c>
      <c r="D7" s="9">
        <f t="shared" si="0"/>
        <v>0.89626556016597514</v>
      </c>
    </row>
    <row r="8" spans="1:13" ht="17.25" customHeight="1" x14ac:dyDescent="0.25">
      <c r="A8" s="4" t="s">
        <v>6</v>
      </c>
      <c r="B8" s="3">
        <v>10</v>
      </c>
      <c r="C8" s="3">
        <f t="shared" si="1"/>
        <v>226</v>
      </c>
      <c r="D8" s="9">
        <f t="shared" si="0"/>
        <v>0.93775933609958506</v>
      </c>
    </row>
    <row r="9" spans="1:13" ht="17.25" customHeight="1" x14ac:dyDescent="0.25">
      <c r="A9" s="3" t="s">
        <v>9</v>
      </c>
      <c r="B9" s="3">
        <v>7</v>
      </c>
      <c r="C9" s="3">
        <f t="shared" si="1"/>
        <v>233</v>
      </c>
      <c r="D9" s="9">
        <f t="shared" si="0"/>
        <v>0.96680497925311204</v>
      </c>
    </row>
    <row r="10" spans="1:13" ht="17.25" customHeight="1" x14ac:dyDescent="0.25">
      <c r="A10" s="4" t="s">
        <v>11</v>
      </c>
      <c r="B10" s="3">
        <v>6</v>
      </c>
      <c r="C10" s="3">
        <f t="shared" si="1"/>
        <v>239</v>
      </c>
      <c r="D10" s="9">
        <f t="shared" si="0"/>
        <v>0.99170124481327804</v>
      </c>
    </row>
    <row r="11" spans="1:13" ht="17.25" customHeight="1" x14ac:dyDescent="0.25">
      <c r="A11" s="4" t="s">
        <v>7</v>
      </c>
      <c r="B11" s="3">
        <v>2</v>
      </c>
      <c r="C11" s="3">
        <f t="shared" si="1"/>
        <v>241</v>
      </c>
      <c r="D11" s="9">
        <f t="shared" si="0"/>
        <v>1</v>
      </c>
    </row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sortState xmlns:xlrd2="http://schemas.microsoft.com/office/spreadsheetml/2017/richdata2" ref="A2:B11">
    <sortCondition descending="1" ref="B2"/>
  </sortState>
  <mergeCells count="1">
    <mergeCell ref="F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9E87-79FB-4400-9C1A-60644C8207B4}">
  <sheetPr codeName="Sheet4"/>
  <dimension ref="A1:P24"/>
  <sheetViews>
    <sheetView tabSelected="1" workbookViewId="0">
      <selection activeCell="J20" sqref="J20"/>
    </sheetView>
  </sheetViews>
  <sheetFormatPr defaultColWidth="0" defaultRowHeight="15" zeroHeight="1" x14ac:dyDescent="0.25"/>
  <cols>
    <col min="1" max="1" width="22.140625" style="1" customWidth="1"/>
    <col min="2" max="2" width="11.85546875" style="1" customWidth="1"/>
    <col min="3" max="3" width="16.42578125" style="1" customWidth="1"/>
    <col min="4" max="4" width="18.7109375" style="1" customWidth="1"/>
    <col min="5" max="5" width="17.140625" style="1" customWidth="1"/>
    <col min="6" max="19" width="9.140625" style="1" customWidth="1"/>
    <col min="20" max="16384" width="9.140625" style="1" hidden="1"/>
  </cols>
  <sheetData>
    <row r="1" spans="1:16" ht="19.5" customHeight="1" x14ac:dyDescent="0.25">
      <c r="A1" s="2" t="s">
        <v>1</v>
      </c>
      <c r="B1" s="2" t="s">
        <v>2</v>
      </c>
      <c r="C1" s="8" t="s">
        <v>14</v>
      </c>
      <c r="D1" s="8" t="s">
        <v>18</v>
      </c>
      <c r="E1" s="8" t="s">
        <v>19</v>
      </c>
    </row>
    <row r="2" spans="1:16" ht="17.25" customHeight="1" x14ac:dyDescent="0.25">
      <c r="A2" s="3" t="s">
        <v>3</v>
      </c>
      <c r="B2" s="3">
        <v>65</v>
      </c>
      <c r="C2" s="9">
        <f>SUM($B$2:B2)/SUM($B$2:$B$11)</f>
        <v>0.26970954356846472</v>
      </c>
      <c r="D2" s="3">
        <f>IF($B$15&gt;=C2,B2,NA())</f>
        <v>65</v>
      </c>
      <c r="E2" s="3" t="e">
        <f>IF($B$15&lt;C2,B2,NA())</f>
        <v>#N/A</v>
      </c>
      <c r="I2" s="18" t="s">
        <v>25</v>
      </c>
      <c r="J2" s="18"/>
      <c r="K2" s="18"/>
      <c r="L2" s="18"/>
      <c r="M2" s="18"/>
      <c r="N2" s="18"/>
      <c r="O2" s="18"/>
      <c r="P2" s="18"/>
    </row>
    <row r="3" spans="1:16" ht="17.25" customHeight="1" x14ac:dyDescent="0.25">
      <c r="A3" s="4" t="s">
        <v>5</v>
      </c>
      <c r="B3" s="3">
        <v>47</v>
      </c>
      <c r="C3" s="9">
        <f>SUM($B$2:B3)/SUM($B$2:$B$11)</f>
        <v>0.46473029045643155</v>
      </c>
      <c r="D3" s="3">
        <f t="shared" ref="D3:D11" si="0">IF($B$15&gt;=C3,B3,NA())</f>
        <v>47</v>
      </c>
      <c r="E3" s="3" t="e">
        <f t="shared" ref="E3:E11" si="1">IF($B$15&lt;C3,B3,NA())</f>
        <v>#N/A</v>
      </c>
    </row>
    <row r="4" spans="1:16" ht="17.25" customHeight="1" x14ac:dyDescent="0.25">
      <c r="A4" s="4" t="s">
        <v>12</v>
      </c>
      <c r="B4" s="3">
        <v>32</v>
      </c>
      <c r="C4" s="9">
        <f>SUM($B$2:B4)/SUM($B$2:$B$11)</f>
        <v>0.59751037344398339</v>
      </c>
      <c r="D4" s="3" t="e">
        <f t="shared" si="0"/>
        <v>#N/A</v>
      </c>
      <c r="E4" s="3">
        <f t="shared" si="1"/>
        <v>32</v>
      </c>
    </row>
    <row r="5" spans="1:16" ht="17.25" customHeight="1" x14ac:dyDescent="0.25">
      <c r="A5" s="6" t="s">
        <v>8</v>
      </c>
      <c r="B5" s="7">
        <v>28</v>
      </c>
      <c r="C5" s="9">
        <f>SUM($B$2:B5)/SUM($B$2:$B$11)</f>
        <v>0.7136929460580913</v>
      </c>
      <c r="D5" s="3" t="e">
        <f t="shared" si="0"/>
        <v>#N/A</v>
      </c>
      <c r="E5" s="3">
        <f t="shared" si="1"/>
        <v>28</v>
      </c>
    </row>
    <row r="6" spans="1:16" ht="17.25" customHeight="1" x14ac:dyDescent="0.25">
      <c r="A6" s="4" t="s">
        <v>4</v>
      </c>
      <c r="B6" s="3">
        <v>25</v>
      </c>
      <c r="C6" s="9">
        <f>SUM($B$2:B6)/SUM($B$2:$B$11)</f>
        <v>0.81742738589211617</v>
      </c>
      <c r="D6" s="3" t="e">
        <f t="shared" si="0"/>
        <v>#N/A</v>
      </c>
      <c r="E6" s="3">
        <f t="shared" si="1"/>
        <v>25</v>
      </c>
    </row>
    <row r="7" spans="1:16" ht="17.25" customHeight="1" x14ac:dyDescent="0.25">
      <c r="A7" s="4" t="s">
        <v>10</v>
      </c>
      <c r="B7" s="3">
        <v>19</v>
      </c>
      <c r="C7" s="9">
        <f>SUM($B$2:B7)/SUM($B$2:$B$11)</f>
        <v>0.89626556016597514</v>
      </c>
      <c r="D7" s="3" t="e">
        <f t="shared" si="0"/>
        <v>#N/A</v>
      </c>
      <c r="E7" s="3">
        <f t="shared" si="1"/>
        <v>19</v>
      </c>
    </row>
    <row r="8" spans="1:16" ht="17.25" customHeight="1" x14ac:dyDescent="0.25">
      <c r="A8" s="4" t="s">
        <v>6</v>
      </c>
      <c r="B8" s="3">
        <v>10</v>
      </c>
      <c r="C8" s="9">
        <f>SUM($B$2:B8)/SUM($B$2:$B$11)</f>
        <v>0.93775933609958506</v>
      </c>
      <c r="D8" s="3" t="e">
        <f t="shared" si="0"/>
        <v>#N/A</v>
      </c>
      <c r="E8" s="3">
        <f t="shared" si="1"/>
        <v>10</v>
      </c>
    </row>
    <row r="9" spans="1:16" ht="17.25" customHeight="1" x14ac:dyDescent="0.25">
      <c r="A9" s="3" t="s">
        <v>9</v>
      </c>
      <c r="B9" s="3">
        <v>7</v>
      </c>
      <c r="C9" s="9">
        <f>SUM($B$2:B9)/SUM($B$2:$B$11)</f>
        <v>0.96680497925311204</v>
      </c>
      <c r="D9" s="3" t="e">
        <f t="shared" si="0"/>
        <v>#N/A</v>
      </c>
      <c r="E9" s="3">
        <f t="shared" si="1"/>
        <v>7</v>
      </c>
    </row>
    <row r="10" spans="1:16" ht="17.25" customHeight="1" x14ac:dyDescent="0.25">
      <c r="A10" s="4" t="s">
        <v>11</v>
      </c>
      <c r="B10" s="3">
        <v>6</v>
      </c>
      <c r="C10" s="9">
        <f>SUM($B$2:B10)/SUM($B$2:$B$11)</f>
        <v>0.99170124481327804</v>
      </c>
      <c r="D10" s="3" t="e">
        <f t="shared" si="0"/>
        <v>#N/A</v>
      </c>
      <c r="E10" s="3">
        <f t="shared" si="1"/>
        <v>6</v>
      </c>
    </row>
    <row r="11" spans="1:16" ht="17.25" customHeight="1" x14ac:dyDescent="0.25">
      <c r="A11" s="4" t="s">
        <v>7</v>
      </c>
      <c r="B11" s="3">
        <v>2</v>
      </c>
      <c r="C11" s="9">
        <f>SUM($B$2:B11)/SUM($B$2:$B$11)</f>
        <v>1</v>
      </c>
      <c r="D11" s="3" t="e">
        <f t="shared" si="0"/>
        <v>#N/A</v>
      </c>
      <c r="E11" s="3">
        <f t="shared" si="1"/>
        <v>2</v>
      </c>
    </row>
    <row r="12" spans="1:16" x14ac:dyDescent="0.25"/>
    <row r="13" spans="1:16" x14ac:dyDescent="0.25"/>
    <row r="14" spans="1:16" ht="17.25" customHeight="1" x14ac:dyDescent="0.25">
      <c r="A14" s="10" t="s">
        <v>15</v>
      </c>
      <c r="B14" s="9">
        <f>B16/100</f>
        <v>0.3</v>
      </c>
      <c r="C14" s="12" t="s">
        <v>20</v>
      </c>
    </row>
    <row r="15" spans="1:16" ht="17.25" customHeight="1" x14ac:dyDescent="0.25">
      <c r="A15" s="11" t="s">
        <v>16</v>
      </c>
      <c r="B15" s="9">
        <f>IFERROR(INDEX($C$2:$C$11,IFERROR(MATCH($B$14,$C$2:$C$11,1),0)+1),1)</f>
        <v>0.46473029045643155</v>
      </c>
      <c r="C15" s="12" t="s">
        <v>21</v>
      </c>
    </row>
    <row r="16" spans="1:16" ht="17.25" customHeight="1" x14ac:dyDescent="0.25">
      <c r="A16" s="11" t="s">
        <v>17</v>
      </c>
      <c r="B16" s="3">
        <v>30</v>
      </c>
    </row>
    <row r="17" spans="7:15" ht="18" x14ac:dyDescent="0.25">
      <c r="G17" s="16"/>
      <c r="H17" s="16"/>
    </row>
    <row r="18" spans="7:15" x14ac:dyDescent="0.25"/>
    <row r="19" spans="7:15" ht="20.25" x14ac:dyDescent="0.3">
      <c r="L19" s="17" t="str">
        <f>"Target "&amp;TEXT(B14,"0%")</f>
        <v>Target 30%</v>
      </c>
      <c r="M19" s="17"/>
      <c r="N19" s="17"/>
      <c r="O19" s="13" t="s">
        <v>22</v>
      </c>
    </row>
    <row r="20" spans="7:15" x14ac:dyDescent="0.25"/>
    <row r="21" spans="7:15" x14ac:dyDescent="0.25"/>
    <row r="22" spans="7:15" x14ac:dyDescent="0.25"/>
    <row r="23" spans="7:15" x14ac:dyDescent="0.25"/>
    <row r="24" spans="7:15" x14ac:dyDescent="0.25"/>
  </sheetData>
  <mergeCells count="3">
    <mergeCell ref="G17:H17"/>
    <mergeCell ref="L19:N19"/>
    <mergeCell ref="I2:P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Scroll Bar 2">
              <controlPr defaultSize="0" autoPict="0">
                <anchor moveWithCells="1">
                  <from>
                    <xdr:col>8</xdr:col>
                    <xdr:colOff>457200</xdr:colOff>
                    <xdr:row>15</xdr:row>
                    <xdr:rowOff>133350</xdr:rowOff>
                  </from>
                  <to>
                    <xdr:col>16</xdr:col>
                    <xdr:colOff>114300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1</vt:lpstr>
      <vt:lpstr>data 2</vt:lpstr>
      <vt:lpstr>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AddinTestWin10</cp:lastModifiedBy>
  <dcterms:created xsi:type="dcterms:W3CDTF">2020-06-24T01:40:25Z</dcterms:created>
  <dcterms:modified xsi:type="dcterms:W3CDTF">2020-06-29T08:30:58Z</dcterms:modified>
</cp:coreProperties>
</file>